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G:\05 Forschung\05_02_01 Clinical Research\07_Kommunikation_Austausch\07_Vorbereitung Studienstart\01_Deutsch\7_Controlling\"/>
    </mc:Choice>
  </mc:AlternateContent>
  <bookViews>
    <workbookView xWindow="0" yWindow="0" windowWidth="28800" windowHeight="14235"/>
  </bookViews>
  <sheets>
    <sheet name="Gesamt" sheetId="1" r:id="rId1"/>
  </sheets>
  <definedNames>
    <definedName name="_xlnm.Print_Area" localSheetId="0">Gesamt!$A$3:$H$61</definedName>
  </definedNames>
  <calcPr calcId="152511"/>
</workbook>
</file>

<file path=xl/calcChain.xml><?xml version="1.0" encoding="utf-8"?>
<calcChain xmlns="http://schemas.openxmlformats.org/spreadsheetml/2006/main">
  <c r="A2" i="1" l="1"/>
  <c r="B24" i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D23" i="1" l="1"/>
  <c r="D24" i="1" s="1"/>
  <c r="D25" i="1" s="1"/>
  <c r="D26" i="1" s="1"/>
</calcChain>
</file>

<file path=xl/sharedStrings.xml><?xml version="1.0" encoding="utf-8"?>
<sst xmlns="http://schemas.openxmlformats.org/spreadsheetml/2006/main" count="7" uniqueCount="7">
  <si>
    <t>Tag</t>
  </si>
  <si>
    <t>Rekrutierung im Monat</t>
  </si>
  <si>
    <t>planned recruitment</t>
  </si>
  <si>
    <r>
      <t>actual recruitment (</t>
    </r>
    <r>
      <rPr>
        <b/>
        <sz val="10"/>
        <rFont val="Arial"/>
        <family val="2"/>
      </rPr>
      <t>n=5</t>
    </r>
    <r>
      <rPr>
        <sz val="10"/>
        <rFont val="Arial"/>
        <family val="2"/>
      </rPr>
      <t>)</t>
    </r>
  </si>
  <si>
    <t>Anweisung: dies ist ein Template.</t>
  </si>
  <si>
    <t>Vielen Dank.</t>
  </si>
  <si>
    <t>Bitte ersetzen Sie die roten Zahlen, Daten und Texte mit denen für Ihre Studie.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</si>
</sst>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name val="Arial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1" fillId="0" borderId="0" xfId="0" applyFont="1" applyBorder="1" applyAlignment="1" applyProtection="1">
      <alignment horizontal="center" vertical="top" shrinkToFit="1"/>
      <protection locked="0"/>
    </xf>
    <xf numFmtId="0" fontId="0" fillId="0" borderId="0" xfId="0" applyBorder="1"/>
    <xf numFmtId="0" fontId="2" fillId="0" borderId="0" xfId="0" applyFont="1" applyBorder="1" applyAlignment="1">
      <alignment horizontal="center" vertical="top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" fontId="0" fillId="2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1" fontId="5" fillId="0" borderId="0" xfId="0" applyNumberFormat="1" applyFont="1" applyFill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1" applyBorder="1" applyAlignment="1">
      <alignment vertical="top"/>
    </xf>
    <xf numFmtId="0" fontId="5" fillId="0" borderId="0" xfId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0" borderId="0" xfId="0" applyFont="1" applyBorder="1"/>
    <xf numFmtId="14" fontId="6" fillId="0" borderId="0" xfId="0" applyNumberFormat="1" applyFont="1" applyBorder="1" applyAlignment="1">
      <alignment horizontal="center"/>
    </xf>
    <xf numFmtId="14" fontId="6" fillId="2" borderId="0" xfId="0" applyNumberFormat="1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3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Border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B00032"/>
      <color rgb="FF005B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Rekrutierungszeitraum März 2004 - Januar 2005</a:t>
            </a:r>
          </a:p>
        </c:rich>
      </c:tx>
      <c:layout>
        <c:manualLayout>
          <c:xMode val="edge"/>
          <c:yMode val="edge"/>
          <c:x val="0.45410036719706304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gapDepth val="100"/>
        <c:shape val="box"/>
        <c:axId val="440563880"/>
        <c:axId val="447157048"/>
        <c:axId val="0"/>
      </c:bar3DChart>
      <c:catAx>
        <c:axId val="440563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Hausarzt-ID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47157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7157048"/>
        <c:scaling>
          <c:orientation val="minMax"/>
          <c:max val="2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Anzahl Patienten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40563880"/>
        <c:crosses val="autoZero"/>
        <c:crossBetween val="between"/>
        <c:majorUnit val="2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89" l="0.78740157499999996" r="0.78740157499999996" t="0.98425196899999989" header="0.49212598450000106" footer="0.49212598450000106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Gesamt!$A$2</c:f>
          <c:strCache>
            <c:ptCount val="1"/>
            <c:pt idx="0">
              <c:v>STUDY-DZHK? (as of 31.08.2017)</c:v>
            </c:pt>
          </c:strCache>
        </c:strRef>
      </c:tx>
      <c:layout>
        <c:manualLayout>
          <c:xMode val="edge"/>
          <c:yMode val="edge"/>
          <c:x val="0.37334933973589407"/>
          <c:y val="2.83018867924527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977562678614763E-2"/>
          <c:y val="9.5049571633734384E-2"/>
          <c:w val="0.88020229501577096"/>
          <c:h val="0.70399756992401274"/>
        </c:manualLayout>
      </c:layout>
      <c:lineChart>
        <c:grouping val="standard"/>
        <c:varyColors val="0"/>
        <c:ser>
          <c:idx val="0"/>
          <c:order val="0"/>
          <c:tx>
            <c:strRef>
              <c:f>Gesamt!$B$22</c:f>
              <c:strCache>
                <c:ptCount val="1"/>
                <c:pt idx="0">
                  <c:v>planned recruitment</c:v>
                </c:pt>
              </c:strCache>
            </c:strRef>
          </c:tx>
          <c:spPr>
            <a:ln w="25400">
              <a:solidFill>
                <a:srgbClr val="005B9A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5B9A"/>
              </a:solidFill>
              <a:ln>
                <a:solidFill>
                  <a:srgbClr val="005B9A"/>
                </a:solidFill>
                <a:prstDash val="solid"/>
              </a:ln>
            </c:spPr>
          </c:marker>
          <c:cat>
            <c:numRef>
              <c:f>Gesamt!$A$23:$A$59</c:f>
              <c:numCache>
                <c:formatCode>m/d/yyyy</c:formatCode>
                <c:ptCount val="37"/>
                <c:pt idx="0">
                  <c:v>42004</c:v>
                </c:pt>
                <c:pt idx="1">
                  <c:v>42035</c:v>
                </c:pt>
                <c:pt idx="2">
                  <c:v>42063</c:v>
                </c:pt>
                <c:pt idx="3">
                  <c:v>42094</c:v>
                </c:pt>
                <c:pt idx="4">
                  <c:v>42124</c:v>
                </c:pt>
                <c:pt idx="5">
                  <c:v>42155</c:v>
                </c:pt>
                <c:pt idx="6">
                  <c:v>42179</c:v>
                </c:pt>
                <c:pt idx="7">
                  <c:v>42214</c:v>
                </c:pt>
                <c:pt idx="8">
                  <c:v>42243</c:v>
                </c:pt>
                <c:pt idx="9">
                  <c:v>42277</c:v>
                </c:pt>
                <c:pt idx="10">
                  <c:v>42307</c:v>
                </c:pt>
                <c:pt idx="11">
                  <c:v>42338</c:v>
                </c:pt>
                <c:pt idx="12">
                  <c:v>42369</c:v>
                </c:pt>
                <c:pt idx="13">
                  <c:v>42400</c:v>
                </c:pt>
                <c:pt idx="14">
                  <c:v>42429</c:v>
                </c:pt>
                <c:pt idx="15">
                  <c:v>42460</c:v>
                </c:pt>
                <c:pt idx="16">
                  <c:v>42488</c:v>
                </c:pt>
                <c:pt idx="17">
                  <c:v>42521</c:v>
                </c:pt>
                <c:pt idx="18">
                  <c:v>42551</c:v>
                </c:pt>
                <c:pt idx="19">
                  <c:v>42582</c:v>
                </c:pt>
                <c:pt idx="20">
                  <c:v>42608</c:v>
                </c:pt>
                <c:pt idx="21">
                  <c:v>42643</c:v>
                </c:pt>
                <c:pt idx="22">
                  <c:v>42674</c:v>
                </c:pt>
                <c:pt idx="23">
                  <c:v>42704</c:v>
                </c:pt>
                <c:pt idx="24">
                  <c:v>42735</c:v>
                </c:pt>
                <c:pt idx="25">
                  <c:v>42766</c:v>
                </c:pt>
                <c:pt idx="26">
                  <c:v>42794</c:v>
                </c:pt>
                <c:pt idx="27">
                  <c:v>42825</c:v>
                </c:pt>
                <c:pt idx="28">
                  <c:v>42855</c:v>
                </c:pt>
                <c:pt idx="29">
                  <c:v>42886</c:v>
                </c:pt>
                <c:pt idx="30">
                  <c:v>42916</c:v>
                </c:pt>
                <c:pt idx="31">
                  <c:v>42947</c:v>
                </c:pt>
                <c:pt idx="32">
                  <c:v>42978</c:v>
                </c:pt>
                <c:pt idx="33">
                  <c:v>43008</c:v>
                </c:pt>
                <c:pt idx="34">
                  <c:v>43039</c:v>
                </c:pt>
                <c:pt idx="35">
                  <c:v>43069</c:v>
                </c:pt>
                <c:pt idx="36">
                  <c:v>43100</c:v>
                </c:pt>
              </c:numCache>
            </c:numRef>
          </c:cat>
          <c:val>
            <c:numRef>
              <c:f>Gesamt!$B$23:$B$59</c:f>
              <c:numCache>
                <c:formatCode>0</c:formatCode>
                <c:ptCount val="37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38</c:v>
                </c:pt>
                <c:pt idx="7">
                  <c:v>46</c:v>
                </c:pt>
                <c:pt idx="8">
                  <c:v>54</c:v>
                </c:pt>
                <c:pt idx="9">
                  <c:v>66</c:v>
                </c:pt>
                <c:pt idx="10">
                  <c:v>78</c:v>
                </c:pt>
                <c:pt idx="11">
                  <c:v>90</c:v>
                </c:pt>
                <c:pt idx="12">
                  <c:v>106</c:v>
                </c:pt>
                <c:pt idx="13">
                  <c:v>122</c:v>
                </c:pt>
                <c:pt idx="14">
                  <c:v>140</c:v>
                </c:pt>
                <c:pt idx="15">
                  <c:v>158</c:v>
                </c:pt>
                <c:pt idx="16">
                  <c:v>176</c:v>
                </c:pt>
                <c:pt idx="17">
                  <c:v>194</c:v>
                </c:pt>
                <c:pt idx="18">
                  <c:v>212</c:v>
                </c:pt>
                <c:pt idx="19">
                  <c:v>230</c:v>
                </c:pt>
                <c:pt idx="20">
                  <c:v>248</c:v>
                </c:pt>
                <c:pt idx="21">
                  <c:v>266</c:v>
                </c:pt>
                <c:pt idx="22">
                  <c:v>284</c:v>
                </c:pt>
                <c:pt idx="23">
                  <c:v>302</c:v>
                </c:pt>
                <c:pt idx="24">
                  <c:v>320</c:v>
                </c:pt>
                <c:pt idx="25">
                  <c:v>320</c:v>
                </c:pt>
                <c:pt idx="26">
                  <c:v>320</c:v>
                </c:pt>
                <c:pt idx="27">
                  <c:v>320</c:v>
                </c:pt>
                <c:pt idx="28">
                  <c:v>320</c:v>
                </c:pt>
                <c:pt idx="29">
                  <c:v>320</c:v>
                </c:pt>
                <c:pt idx="30">
                  <c:v>320</c:v>
                </c:pt>
                <c:pt idx="31">
                  <c:v>320</c:v>
                </c:pt>
                <c:pt idx="32">
                  <c:v>320</c:v>
                </c:pt>
                <c:pt idx="33">
                  <c:v>320</c:v>
                </c:pt>
                <c:pt idx="34">
                  <c:v>320</c:v>
                </c:pt>
                <c:pt idx="35">
                  <c:v>320</c:v>
                </c:pt>
                <c:pt idx="36">
                  <c:v>320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Gesamt!$D$22</c:f>
              <c:strCache>
                <c:ptCount val="1"/>
                <c:pt idx="0">
                  <c:v>actual recruitment (n=5)</c:v>
                </c:pt>
              </c:strCache>
            </c:strRef>
          </c:tx>
          <c:spPr>
            <a:ln w="25400">
              <a:solidFill>
                <a:srgbClr val="B00032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B00032"/>
              </a:solidFill>
              <a:ln>
                <a:solidFill>
                  <a:srgbClr val="B00032"/>
                </a:solidFill>
                <a:prstDash val="solid"/>
              </a:ln>
            </c:spPr>
          </c:marker>
          <c:cat>
            <c:numRef>
              <c:f>Gesamt!$A$23:$A$59</c:f>
              <c:numCache>
                <c:formatCode>m/d/yyyy</c:formatCode>
                <c:ptCount val="37"/>
                <c:pt idx="0">
                  <c:v>42004</c:v>
                </c:pt>
                <c:pt idx="1">
                  <c:v>42035</c:v>
                </c:pt>
                <c:pt idx="2">
                  <c:v>42063</c:v>
                </c:pt>
                <c:pt idx="3">
                  <c:v>42094</c:v>
                </c:pt>
                <c:pt idx="4">
                  <c:v>42124</c:v>
                </c:pt>
                <c:pt idx="5">
                  <c:v>42155</c:v>
                </c:pt>
                <c:pt idx="6">
                  <c:v>42179</c:v>
                </c:pt>
                <c:pt idx="7">
                  <c:v>42214</c:v>
                </c:pt>
                <c:pt idx="8">
                  <c:v>42243</c:v>
                </c:pt>
                <c:pt idx="9">
                  <c:v>42277</c:v>
                </c:pt>
                <c:pt idx="10">
                  <c:v>42307</c:v>
                </c:pt>
                <c:pt idx="11">
                  <c:v>42338</c:v>
                </c:pt>
                <c:pt idx="12">
                  <c:v>42369</c:v>
                </c:pt>
                <c:pt idx="13">
                  <c:v>42400</c:v>
                </c:pt>
                <c:pt idx="14">
                  <c:v>42429</c:v>
                </c:pt>
                <c:pt idx="15">
                  <c:v>42460</c:v>
                </c:pt>
                <c:pt idx="16">
                  <c:v>42488</c:v>
                </c:pt>
                <c:pt idx="17">
                  <c:v>42521</c:v>
                </c:pt>
                <c:pt idx="18">
                  <c:v>42551</c:v>
                </c:pt>
                <c:pt idx="19">
                  <c:v>42582</c:v>
                </c:pt>
                <c:pt idx="20">
                  <c:v>42608</c:v>
                </c:pt>
                <c:pt idx="21">
                  <c:v>42643</c:v>
                </c:pt>
                <c:pt idx="22">
                  <c:v>42674</c:v>
                </c:pt>
                <c:pt idx="23">
                  <c:v>42704</c:v>
                </c:pt>
                <c:pt idx="24">
                  <c:v>42735</c:v>
                </c:pt>
                <c:pt idx="25">
                  <c:v>42766</c:v>
                </c:pt>
                <c:pt idx="26">
                  <c:v>42794</c:v>
                </c:pt>
                <c:pt idx="27">
                  <c:v>42825</c:v>
                </c:pt>
                <c:pt idx="28">
                  <c:v>42855</c:v>
                </c:pt>
                <c:pt idx="29">
                  <c:v>42886</c:v>
                </c:pt>
                <c:pt idx="30">
                  <c:v>42916</c:v>
                </c:pt>
                <c:pt idx="31">
                  <c:v>42947</c:v>
                </c:pt>
                <c:pt idx="32">
                  <c:v>42978</c:v>
                </c:pt>
                <c:pt idx="33">
                  <c:v>43008</c:v>
                </c:pt>
                <c:pt idx="34">
                  <c:v>43039</c:v>
                </c:pt>
                <c:pt idx="35">
                  <c:v>43069</c:v>
                </c:pt>
                <c:pt idx="36">
                  <c:v>43100</c:v>
                </c:pt>
              </c:numCache>
            </c:numRef>
          </c:cat>
          <c:val>
            <c:numRef>
              <c:f>Gesamt!$D$23:$D$54</c:f>
              <c:numCache>
                <c:formatCode>0</c:formatCode>
                <c:ptCount val="32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157832"/>
        <c:axId val="447158224"/>
      </c:lineChart>
      <c:dateAx>
        <c:axId val="447157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1200"/>
                  <a:t>study month</a:t>
                </a:r>
              </a:p>
            </c:rich>
          </c:tx>
          <c:layout>
            <c:manualLayout>
              <c:xMode val="edge"/>
              <c:yMode val="edge"/>
              <c:x val="0.47162701300992804"/>
              <c:y val="0.93267409498341014"/>
            </c:manualLayout>
          </c:layout>
          <c:overlay val="0"/>
          <c:spPr>
            <a:noFill/>
            <a:ln w="25400">
              <a:noFill/>
            </a:ln>
          </c:spPr>
        </c:title>
        <c:numFmt formatCode="[$-409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4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47158224"/>
        <c:crosses val="autoZero"/>
        <c:auto val="1"/>
        <c:lblOffset val="100"/>
        <c:baseTimeUnit val="months"/>
        <c:majorUnit val="3"/>
        <c:minorUnit val="1"/>
      </c:dateAx>
      <c:valAx>
        <c:axId val="447158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1200"/>
                  <a:t>number</a:t>
                </a:r>
                <a:r>
                  <a:rPr lang="de-DE" sz="1200" baseline="0"/>
                  <a:t> of recruited patients</a:t>
                </a:r>
                <a:endParaRPr lang="de-DE" sz="1200"/>
              </a:p>
            </c:rich>
          </c:tx>
          <c:layout>
            <c:manualLayout>
              <c:xMode val="edge"/>
              <c:yMode val="edge"/>
              <c:x val="7.1644565556066055E-3"/>
              <c:y val="0.2856030281126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47157832"/>
        <c:crosses val="autoZero"/>
        <c:crossBetween val="between"/>
      </c:valAx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114751412376"/>
          <c:y val="0.126732828207795"/>
          <c:w val="0.25988730281954192"/>
          <c:h val="0.137186674510286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89" l="0.78740157499999996" r="0.78740157499999996" t="0.98425196899999989" header="0.49212598450000106" footer="0.49212598450000106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12</xdr:col>
      <xdr:colOff>0</xdr:colOff>
      <xdr:row>2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2</xdr:row>
      <xdr:rowOff>171450</xdr:rowOff>
    </xdr:from>
    <xdr:to>
      <xdr:col>7</xdr:col>
      <xdr:colOff>581025</xdr:colOff>
      <xdr:row>21</xdr:row>
      <xdr:rowOff>0</xdr:rowOff>
    </xdr:to>
    <xdr:graphicFrame macro="">
      <xdr:nvGraphicFramePr>
        <xdr:cNvPr id="102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68"/>
  <sheetViews>
    <sheetView tabSelected="1" zoomScale="70" zoomScaleNormal="70" zoomScaleSheetLayoutView="100" workbookViewId="0">
      <selection activeCell="J40" sqref="J40"/>
    </sheetView>
  </sheetViews>
  <sheetFormatPr baseColWidth="10" defaultColWidth="10.85546875" defaultRowHeight="12.75" x14ac:dyDescent="0.2"/>
  <cols>
    <col min="1" max="1" width="11" style="6" bestFit="1" customWidth="1"/>
    <col min="2" max="3" width="23" style="2" customWidth="1"/>
    <col min="4" max="4" width="19.42578125" style="6" customWidth="1"/>
    <col min="5" max="5" width="20.28515625" style="6" customWidth="1"/>
    <col min="6" max="6" width="19.85546875" style="2" customWidth="1"/>
    <col min="7" max="7" width="19.140625" style="2" customWidth="1"/>
    <col min="8" max="8" width="14.140625" style="2" customWidth="1"/>
    <col min="9" max="11" width="10.85546875" style="2"/>
    <col min="12" max="12" width="9" style="2" customWidth="1"/>
    <col min="13" max="13" width="3" style="2" customWidth="1"/>
    <col min="14" max="16384" width="10.85546875" style="2"/>
  </cols>
  <sheetData>
    <row r="2" spans="1:12" x14ac:dyDescent="0.2">
      <c r="A2" s="32" t="str">
        <f>"STUDY-DZHK? (as of "&amp;TEXT(A55, "TT.MM.JJJ")&amp; ")"</f>
        <v>STUDY-DZHK? (as of 31.08.2017)</v>
      </c>
    </row>
    <row r="3" spans="1:12" ht="39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9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 x14ac:dyDescent="0.2">
      <c r="A5" s="4"/>
      <c r="B5" s="5"/>
      <c r="C5" s="5"/>
      <c r="D5" s="4"/>
    </row>
    <row r="6" spans="1:12" ht="19.5" customHeight="1" x14ac:dyDescent="0.2">
      <c r="A6" s="4"/>
      <c r="B6" s="5"/>
      <c r="C6" s="5"/>
      <c r="D6" s="4"/>
    </row>
    <row r="7" spans="1:12" ht="19.5" customHeight="1" x14ac:dyDescent="0.2">
      <c r="A7" s="4"/>
      <c r="B7" s="5"/>
      <c r="C7" s="5"/>
      <c r="D7" s="4"/>
    </row>
    <row r="8" spans="1:12" ht="19.5" customHeight="1" x14ac:dyDescent="0.2">
      <c r="A8" s="4"/>
      <c r="B8" s="5"/>
      <c r="C8" s="5"/>
      <c r="D8" s="4"/>
    </row>
    <row r="9" spans="1:12" ht="19.5" customHeight="1" x14ac:dyDescent="0.2">
      <c r="A9" s="4"/>
      <c r="B9" s="5"/>
      <c r="C9" s="5"/>
      <c r="D9" s="4"/>
    </row>
    <row r="10" spans="1:12" ht="19.5" customHeight="1" x14ac:dyDescent="0.2">
      <c r="A10" s="4"/>
      <c r="B10" s="5"/>
      <c r="C10" s="5"/>
      <c r="D10" s="4"/>
    </row>
    <row r="11" spans="1:12" ht="19.5" customHeight="1" x14ac:dyDescent="0.2">
      <c r="A11" s="4"/>
      <c r="B11" s="5"/>
      <c r="C11" s="5"/>
      <c r="D11" s="4"/>
    </row>
    <row r="12" spans="1:12" ht="19.5" customHeight="1" x14ac:dyDescent="0.2">
      <c r="A12" s="4"/>
      <c r="B12" s="5"/>
      <c r="C12" s="5"/>
      <c r="D12" s="4"/>
    </row>
    <row r="13" spans="1:12" ht="19.5" customHeight="1" x14ac:dyDescent="0.2">
      <c r="A13" s="4"/>
      <c r="B13" s="5"/>
      <c r="C13" s="5"/>
      <c r="D13" s="4"/>
    </row>
    <row r="14" spans="1:12" ht="19.5" customHeight="1" x14ac:dyDescent="0.2"/>
    <row r="15" spans="1:12" ht="19.5" customHeight="1" x14ac:dyDescent="0.2"/>
    <row r="16" spans="1:12" ht="19.5" customHeight="1" x14ac:dyDescent="0.2"/>
    <row r="17" spans="1:35" ht="19.5" customHeight="1" x14ac:dyDescent="0.2"/>
    <row r="18" spans="1:35" ht="19.5" customHeight="1" x14ac:dyDescent="0.2"/>
    <row r="19" spans="1:35" ht="19.5" customHeight="1" x14ac:dyDescent="0.2"/>
    <row r="20" spans="1:35" ht="19.5" customHeight="1" x14ac:dyDescent="0.2"/>
    <row r="21" spans="1:35" ht="36.75" customHeight="1" x14ac:dyDescent="0.2"/>
    <row r="22" spans="1:35" ht="25.5" x14ac:dyDescent="0.2">
      <c r="A22" s="6" t="s">
        <v>0</v>
      </c>
      <c r="B22" s="25" t="s">
        <v>2</v>
      </c>
      <c r="C22" s="2" t="s">
        <v>1</v>
      </c>
      <c r="D22" s="18" t="s">
        <v>3</v>
      </c>
      <c r="E22" s="7"/>
      <c r="F22" s="8"/>
      <c r="G22" s="9"/>
      <c r="H22" s="8"/>
      <c r="I22" s="9"/>
      <c r="J22" s="8"/>
    </row>
    <row r="23" spans="1:35" ht="12.75" customHeight="1" x14ac:dyDescent="0.2">
      <c r="A23" s="26">
        <v>42004</v>
      </c>
      <c r="B23" s="28">
        <v>4</v>
      </c>
      <c r="C23" s="17">
        <v>1</v>
      </c>
      <c r="D23" s="11">
        <f>C23</f>
        <v>1</v>
      </c>
      <c r="E23" s="8"/>
      <c r="F23" s="31" t="s">
        <v>4</v>
      </c>
      <c r="G23" s="22"/>
      <c r="H23" s="8"/>
      <c r="J23" s="8"/>
    </row>
    <row r="24" spans="1:35" ht="14.25" customHeight="1" x14ac:dyDescent="0.2">
      <c r="A24" s="27">
        <v>42035</v>
      </c>
      <c r="B24" s="29">
        <f>B23+4</f>
        <v>8</v>
      </c>
      <c r="C24" s="10">
        <v>0</v>
      </c>
      <c r="D24" s="10">
        <f>D23+C24</f>
        <v>1</v>
      </c>
      <c r="E24" s="11"/>
      <c r="F24" s="31" t="s">
        <v>6</v>
      </c>
      <c r="G24" s="22"/>
      <c r="H24" s="9"/>
    </row>
    <row r="25" spans="1:35" x14ac:dyDescent="0.2">
      <c r="A25" s="26">
        <v>42063</v>
      </c>
      <c r="B25" s="28">
        <f>B24+4</f>
        <v>12</v>
      </c>
      <c r="C25" s="17">
        <v>2</v>
      </c>
      <c r="D25" s="11">
        <f>D24+C25</f>
        <v>3</v>
      </c>
      <c r="E25" s="22"/>
      <c r="F25" s="31" t="s">
        <v>5</v>
      </c>
      <c r="G25" s="22"/>
      <c r="H25" s="9"/>
    </row>
    <row r="26" spans="1:35" x14ac:dyDescent="0.2">
      <c r="A26" s="26">
        <v>42094</v>
      </c>
      <c r="B26" s="28">
        <f>B25+6</f>
        <v>18</v>
      </c>
      <c r="C26" s="17">
        <v>2</v>
      </c>
      <c r="D26" s="11">
        <f>D25+C26</f>
        <v>5</v>
      </c>
      <c r="E26" s="22"/>
      <c r="F26" s="22"/>
      <c r="G26" s="22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35" x14ac:dyDescent="0.2">
      <c r="A27" s="26">
        <v>42124</v>
      </c>
      <c r="B27" s="28">
        <f>B26+6</f>
        <v>24</v>
      </c>
      <c r="C27" s="17"/>
      <c r="D27" s="11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35" x14ac:dyDescent="0.2">
      <c r="A28" s="26">
        <v>42155</v>
      </c>
      <c r="B28" s="28">
        <f>B27+6</f>
        <v>30</v>
      </c>
      <c r="C28" s="17"/>
      <c r="D28" s="11"/>
      <c r="E28" s="22"/>
      <c r="F28" s="22"/>
      <c r="G28" s="22"/>
      <c r="H28" s="9"/>
    </row>
    <row r="29" spans="1:35" x14ac:dyDescent="0.2">
      <c r="A29" s="26">
        <v>42179</v>
      </c>
      <c r="B29" s="28">
        <f>B28+8</f>
        <v>38</v>
      </c>
      <c r="C29" s="17"/>
      <c r="D29" s="11"/>
      <c r="E29" s="22"/>
      <c r="F29" s="22"/>
      <c r="G29" s="22"/>
      <c r="H29" s="9"/>
    </row>
    <row r="30" spans="1:35" x14ac:dyDescent="0.2">
      <c r="A30" s="26">
        <v>42214</v>
      </c>
      <c r="B30" s="28">
        <f>B29+8</f>
        <v>46</v>
      </c>
      <c r="C30" s="17"/>
      <c r="D30" s="11"/>
      <c r="E30" s="22"/>
      <c r="F30" s="22"/>
      <c r="G30" s="22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</row>
    <row r="31" spans="1:35" x14ac:dyDescent="0.2">
      <c r="A31" s="26">
        <v>42243</v>
      </c>
      <c r="B31" s="28">
        <f>B30+8</f>
        <v>54</v>
      </c>
      <c r="C31" s="17"/>
      <c r="D31" s="11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</row>
    <row r="32" spans="1:35" x14ac:dyDescent="0.2">
      <c r="A32" s="26">
        <v>42277</v>
      </c>
      <c r="B32" s="28">
        <f>B31+12</f>
        <v>66</v>
      </c>
      <c r="C32" s="17"/>
      <c r="D32" s="11"/>
      <c r="E32" s="22"/>
      <c r="F32" s="22"/>
      <c r="G32" s="22"/>
      <c r="H32" s="9"/>
    </row>
    <row r="33" spans="1:34" x14ac:dyDescent="0.2">
      <c r="A33" s="26">
        <v>42307</v>
      </c>
      <c r="B33" s="28">
        <f>B32+12</f>
        <v>78</v>
      </c>
      <c r="C33" s="17"/>
      <c r="D33" s="11"/>
      <c r="E33" s="22"/>
      <c r="F33" s="22"/>
      <c r="G33" s="22"/>
      <c r="H33" s="9"/>
    </row>
    <row r="34" spans="1:34" x14ac:dyDescent="0.2">
      <c r="A34" s="26">
        <v>42338</v>
      </c>
      <c r="B34" s="28">
        <f>B33+12</f>
        <v>90</v>
      </c>
      <c r="C34" s="17"/>
      <c r="D34" s="11"/>
      <c r="E34" s="22"/>
      <c r="F34" s="22"/>
      <c r="G34" s="22"/>
      <c r="H34" s="9"/>
    </row>
    <row r="35" spans="1:34" x14ac:dyDescent="0.2">
      <c r="A35" s="26">
        <v>42369</v>
      </c>
      <c r="B35" s="28">
        <f>B34+16</f>
        <v>106</v>
      </c>
      <c r="C35" s="17"/>
      <c r="D35" s="11"/>
      <c r="E35" s="22"/>
      <c r="F35" s="22"/>
      <c r="G35" s="22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4" x14ac:dyDescent="0.2">
      <c r="A36" s="27">
        <v>42400</v>
      </c>
      <c r="B36" s="29">
        <f>B35+16</f>
        <v>122</v>
      </c>
      <c r="C36" s="10"/>
      <c r="D36" s="24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</row>
    <row r="37" spans="1:34" x14ac:dyDescent="0.2">
      <c r="A37" s="26">
        <v>42429</v>
      </c>
      <c r="B37" s="28">
        <f>B36+18</f>
        <v>140</v>
      </c>
      <c r="C37" s="17"/>
      <c r="E37" s="22"/>
      <c r="F37" s="22"/>
      <c r="G37" s="22"/>
      <c r="H37" s="16"/>
    </row>
    <row r="38" spans="1:34" x14ac:dyDescent="0.2">
      <c r="A38" s="26">
        <v>42460</v>
      </c>
      <c r="B38" s="28">
        <f>B37+18</f>
        <v>158</v>
      </c>
      <c r="C38" s="17"/>
      <c r="E38" s="22"/>
      <c r="F38" s="22"/>
      <c r="G38" s="22"/>
      <c r="H38" s="16"/>
    </row>
    <row r="39" spans="1:34" x14ac:dyDescent="0.2">
      <c r="A39" s="26">
        <v>42488</v>
      </c>
      <c r="B39" s="28">
        <f t="shared" ref="B39:B46" si="0">B38+18</f>
        <v>176</v>
      </c>
      <c r="C39" s="17"/>
      <c r="E39" s="22"/>
      <c r="F39" s="22"/>
      <c r="G39" s="22"/>
      <c r="H39" s="16"/>
    </row>
    <row r="40" spans="1:34" x14ac:dyDescent="0.2">
      <c r="A40" s="26">
        <v>42521</v>
      </c>
      <c r="B40" s="28">
        <f t="shared" si="0"/>
        <v>194</v>
      </c>
      <c r="C40" s="17"/>
      <c r="E40" s="22"/>
      <c r="F40" s="22"/>
      <c r="G40" s="22"/>
      <c r="H40" s="16"/>
    </row>
    <row r="41" spans="1:34" x14ac:dyDescent="0.2">
      <c r="A41" s="26">
        <v>42551</v>
      </c>
      <c r="B41" s="28">
        <f t="shared" si="0"/>
        <v>212</v>
      </c>
      <c r="C41" s="17"/>
      <c r="E41" s="22"/>
      <c r="F41" s="22"/>
      <c r="G41" s="22"/>
      <c r="H41" s="16"/>
    </row>
    <row r="42" spans="1:34" x14ac:dyDescent="0.2">
      <c r="A42" s="26">
        <v>42582</v>
      </c>
      <c r="B42" s="28">
        <f t="shared" si="0"/>
        <v>230</v>
      </c>
      <c r="C42" s="17"/>
      <c r="E42" s="22"/>
      <c r="F42" s="22"/>
      <c r="G42" s="22"/>
      <c r="H42" s="16"/>
    </row>
    <row r="43" spans="1:34" x14ac:dyDescent="0.2">
      <c r="A43" s="26">
        <v>42608</v>
      </c>
      <c r="B43" s="28">
        <f t="shared" si="0"/>
        <v>248</v>
      </c>
      <c r="C43" s="17"/>
      <c r="E43" s="22"/>
      <c r="F43" s="22"/>
      <c r="G43" s="22"/>
      <c r="H43" s="16"/>
    </row>
    <row r="44" spans="1:34" x14ac:dyDescent="0.2">
      <c r="A44" s="26">
        <v>42643</v>
      </c>
      <c r="B44" s="28">
        <f t="shared" si="0"/>
        <v>266</v>
      </c>
      <c r="C44" s="17"/>
      <c r="E44" s="22"/>
      <c r="F44" s="22"/>
      <c r="G44" s="22"/>
      <c r="H44" s="16"/>
    </row>
    <row r="45" spans="1:34" x14ac:dyDescent="0.2">
      <c r="A45" s="26">
        <v>42674</v>
      </c>
      <c r="B45" s="28">
        <f t="shared" si="0"/>
        <v>284</v>
      </c>
      <c r="C45" s="19"/>
      <c r="D45" s="19"/>
      <c r="E45" s="22"/>
      <c r="F45" s="22"/>
      <c r="G45" s="22"/>
      <c r="H45" s="16"/>
    </row>
    <row r="46" spans="1:34" x14ac:dyDescent="0.2">
      <c r="A46" s="26">
        <v>42704</v>
      </c>
      <c r="B46" s="28">
        <f t="shared" si="0"/>
        <v>302</v>
      </c>
      <c r="C46" s="19"/>
      <c r="D46" s="19"/>
      <c r="E46" s="22"/>
      <c r="F46" s="22"/>
      <c r="G46" s="22"/>
      <c r="H46" s="16"/>
    </row>
    <row r="47" spans="1:34" x14ac:dyDescent="0.2">
      <c r="A47" s="26">
        <v>42735</v>
      </c>
      <c r="B47" s="28">
        <v>320</v>
      </c>
      <c r="C47" s="19"/>
      <c r="D47" s="19"/>
      <c r="E47" s="22"/>
      <c r="F47" s="22"/>
      <c r="G47" s="22"/>
      <c r="H47" s="16"/>
    </row>
    <row r="48" spans="1:34" x14ac:dyDescent="0.2">
      <c r="A48" s="27">
        <v>42766</v>
      </c>
      <c r="B48" s="29">
        <v>320</v>
      </c>
      <c r="C48" s="20"/>
      <c r="D48" s="20"/>
      <c r="E48" s="22"/>
      <c r="F48" s="22"/>
      <c r="G48" s="22"/>
      <c r="H48" s="16"/>
    </row>
    <row r="49" spans="1:8" x14ac:dyDescent="0.2">
      <c r="A49" s="26">
        <v>42794</v>
      </c>
      <c r="B49" s="28">
        <v>320</v>
      </c>
      <c r="C49" s="19"/>
      <c r="D49" s="19"/>
      <c r="E49" s="22"/>
      <c r="F49" s="22"/>
      <c r="G49" s="22"/>
      <c r="H49" s="16"/>
    </row>
    <row r="50" spans="1:8" x14ac:dyDescent="0.2">
      <c r="A50" s="26">
        <v>42825</v>
      </c>
      <c r="B50" s="28">
        <v>320</v>
      </c>
      <c r="C50" s="21"/>
      <c r="D50" s="19"/>
      <c r="E50" s="22"/>
      <c r="F50" s="22"/>
      <c r="G50" s="22"/>
      <c r="H50" s="16"/>
    </row>
    <row r="51" spans="1:8" x14ac:dyDescent="0.2">
      <c r="A51" s="26">
        <v>42855</v>
      </c>
      <c r="B51" s="28">
        <v>320</v>
      </c>
      <c r="C51" s="17"/>
      <c r="D51" s="17"/>
      <c r="E51" s="22"/>
      <c r="G51" s="14"/>
      <c r="H51" s="16"/>
    </row>
    <row r="52" spans="1:8" x14ac:dyDescent="0.2">
      <c r="A52" s="26">
        <v>42886</v>
      </c>
      <c r="B52" s="28">
        <v>320</v>
      </c>
      <c r="C52" s="17"/>
      <c r="D52" s="17"/>
      <c r="E52" s="15"/>
      <c r="G52" s="14"/>
      <c r="H52" s="16"/>
    </row>
    <row r="53" spans="1:8" x14ac:dyDescent="0.2">
      <c r="A53" s="26">
        <v>42916</v>
      </c>
      <c r="B53" s="28">
        <v>320</v>
      </c>
      <c r="C53" s="17"/>
      <c r="D53" s="17"/>
      <c r="E53" s="14"/>
      <c r="G53" s="14"/>
      <c r="H53" s="16"/>
    </row>
    <row r="54" spans="1:8" x14ac:dyDescent="0.2">
      <c r="A54" s="26">
        <v>42947</v>
      </c>
      <c r="B54" s="28">
        <v>320</v>
      </c>
      <c r="C54" s="17"/>
      <c r="E54" s="14"/>
      <c r="G54" s="14"/>
      <c r="H54" s="16"/>
    </row>
    <row r="55" spans="1:8" x14ac:dyDescent="0.2">
      <c r="A55" s="26">
        <v>42978</v>
      </c>
      <c r="B55" s="28">
        <v>320</v>
      </c>
      <c r="C55" s="17"/>
      <c r="E55" s="14"/>
      <c r="G55" s="14"/>
      <c r="H55" s="16"/>
    </row>
    <row r="56" spans="1:8" x14ac:dyDescent="0.2">
      <c r="A56" s="26">
        <v>43008</v>
      </c>
      <c r="B56" s="28">
        <v>320</v>
      </c>
      <c r="C56" s="17"/>
      <c r="E56" s="14"/>
      <c r="G56" s="14"/>
      <c r="H56" s="16"/>
    </row>
    <row r="57" spans="1:8" x14ac:dyDescent="0.2">
      <c r="A57" s="26">
        <v>43039</v>
      </c>
      <c r="B57" s="28">
        <v>320</v>
      </c>
      <c r="C57" s="17"/>
      <c r="E57" s="14"/>
      <c r="G57" s="14"/>
      <c r="H57" s="16"/>
    </row>
    <row r="58" spans="1:8" x14ac:dyDescent="0.2">
      <c r="A58" s="26">
        <v>43069</v>
      </c>
      <c r="B58" s="28">
        <v>320</v>
      </c>
      <c r="C58" s="17"/>
      <c r="E58" s="14"/>
      <c r="G58" s="14"/>
      <c r="H58" s="16"/>
    </row>
    <row r="59" spans="1:8" x14ac:dyDescent="0.2">
      <c r="A59" s="26">
        <v>43100</v>
      </c>
      <c r="B59" s="28">
        <v>320</v>
      </c>
      <c r="C59" s="17"/>
      <c r="E59" s="14"/>
      <c r="G59" s="15"/>
      <c r="H59" s="16"/>
    </row>
    <row r="60" spans="1:8" x14ac:dyDescent="0.2">
      <c r="A60" s="14"/>
      <c r="B60" s="30"/>
      <c r="C60" s="13"/>
      <c r="D60" s="9"/>
      <c r="E60" s="9"/>
    </row>
    <row r="61" spans="1:8" x14ac:dyDescent="0.2">
      <c r="A61" s="12"/>
      <c r="B61" s="30"/>
      <c r="C61" s="13"/>
      <c r="D61" s="2"/>
      <c r="E61" s="2"/>
    </row>
    <row r="62" spans="1:8" x14ac:dyDescent="0.2">
      <c r="B62" s="30"/>
    </row>
    <row r="63" spans="1:8" x14ac:dyDescent="0.2">
      <c r="B63" s="30"/>
    </row>
    <row r="64" spans="1:8" x14ac:dyDescent="0.2">
      <c r="B64" s="30"/>
    </row>
    <row r="65" spans="2:2" x14ac:dyDescent="0.2">
      <c r="B65" s="30"/>
    </row>
    <row r="66" spans="2:2" x14ac:dyDescent="0.2">
      <c r="B66" s="30"/>
    </row>
    <row r="67" spans="2:2" x14ac:dyDescent="0.2">
      <c r="B67" s="30"/>
    </row>
    <row r="68" spans="2:2" x14ac:dyDescent="0.2">
      <c r="B68" s="30"/>
    </row>
  </sheetData>
  <phoneticPr fontId="0" type="noConversion"/>
  <pageMargins left="0.39370078740157483" right="0.39370078740157483" top="0.78740157480314965" bottom="0.59055118110236227" header="0.51181102362204722" footer="0.51181102362204722"/>
  <pageSetup paperSize="9" scale="99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Gesamt</vt:lpstr>
      <vt:lpstr>Gesamt!Druckbereich</vt:lpstr>
    </vt:vector>
  </TitlesOfParts>
  <Company>IT Verbund IMISE/ZKS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Christiane Prettin</dc:creator>
  <cp:lastModifiedBy>Alexandra Bayrak</cp:lastModifiedBy>
  <dcterms:created xsi:type="dcterms:W3CDTF">2015-01-30T08:58:18Z</dcterms:created>
  <dcterms:modified xsi:type="dcterms:W3CDTF">2017-09-05T06:02:05Z</dcterms:modified>
</cp:coreProperties>
</file>